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9040" windowHeight="12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Sheet1!$A$1:$L$14</definedName>
  </definedNames>
  <calcPr calcId="125725"/>
</workbook>
</file>

<file path=xl/calcChain.xml><?xml version="1.0" encoding="utf-8"?>
<calcChain xmlns="http://schemas.openxmlformats.org/spreadsheetml/2006/main">
  <c r="L12" i="1"/>
  <c r="L13"/>
  <c r="L7"/>
  <c r="L8"/>
  <c r="K13"/>
  <c r="K7"/>
  <c r="K8"/>
  <c r="J13"/>
  <c r="J7"/>
  <c r="J8"/>
  <c r="E14"/>
  <c r="F14"/>
  <c r="G14"/>
  <c r="H14"/>
  <c r="L11"/>
  <c r="L9"/>
  <c r="K11"/>
  <c r="K12"/>
  <c r="K9"/>
  <c r="J12"/>
  <c r="J9"/>
  <c r="L10"/>
  <c r="K10"/>
  <c r="J10"/>
  <c r="J11" l="1"/>
</calcChain>
</file>

<file path=xl/sharedStrings.xml><?xml version="1.0" encoding="utf-8"?>
<sst xmlns="http://schemas.openxmlformats.org/spreadsheetml/2006/main" count="21" uniqueCount="15">
  <si>
    <t>층별</t>
    <phoneticPr fontId="3" type="noConversion"/>
  </si>
  <si>
    <t>물건표시</t>
    <phoneticPr fontId="3" type="noConversion"/>
  </si>
  <si>
    <t>사용면적(단위:㎡)</t>
    <phoneticPr fontId="3" type="noConversion"/>
  </si>
  <si>
    <t>임대료 예정가격
  (연간 임대/관리비)
 [단위:원]</t>
    <phoneticPr fontId="5" type="noConversion"/>
  </si>
  <si>
    <t>비고</t>
    <phoneticPr fontId="3" type="noConversion"/>
  </si>
  <si>
    <t>건 물</t>
  </si>
  <si>
    <t>계</t>
  </si>
  <si>
    <t>전용</t>
  </si>
  <si>
    <t>공용</t>
  </si>
  <si>
    <t>연간 부가세포함</t>
    <phoneticPr fontId="3" type="noConversion"/>
  </si>
  <si>
    <t>계약평수</t>
    <phoneticPr fontId="2" type="noConversion"/>
  </si>
  <si>
    <t>실평수</t>
    <phoneticPr fontId="2" type="noConversion"/>
  </si>
  <si>
    <t>임대공장</t>
    <phoneticPr fontId="5" type="noConversion"/>
  </si>
  <si>
    <t>2020년도 대구광역시 북구 EYE VIL 시설 입찰대상 및 예정가격</t>
    <phoneticPr fontId="3" type="noConversion"/>
  </si>
  <si>
    <t>연번</t>
    <phoneticPr fontId="3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</si>
</sst>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.00_);[Red]\(#,##0.00\)"/>
    <numFmt numFmtId="177" formatCode="#,##0_);[Red]\(#,##0\)"/>
    <numFmt numFmtId="178" formatCode="0_ 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sz val="12"/>
      <color rgb="FF000000"/>
      <name val="맑은 고딕"/>
      <family val="3"/>
      <charset val="129"/>
    </font>
    <font>
      <b/>
      <u/>
      <sz val="18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2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41" fontId="4" fillId="0" borderId="0" xfId="0" applyNumberFormat="1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ont="1" applyFill="1">
      <alignment vertical="center"/>
    </xf>
    <xf numFmtId="177" fontId="6" fillId="0" borderId="0" xfId="0" applyNumberFormat="1" applyFont="1" applyAlignment="1">
      <alignment horizontal="right" vertical="center"/>
    </xf>
    <xf numFmtId="41" fontId="0" fillId="0" borderId="0" xfId="1" applyFont="1">
      <alignment vertical="center"/>
    </xf>
    <xf numFmtId="0" fontId="4" fillId="0" borderId="14" xfId="0" applyFont="1" applyBorder="1" applyAlignment="1">
      <alignment horizontal="center" vertical="center"/>
    </xf>
    <xf numFmtId="176" fontId="4" fillId="0" borderId="6" xfId="2" applyNumberFormat="1" applyFont="1" applyFill="1" applyBorder="1" applyAlignment="1">
      <alignment vertical="center"/>
    </xf>
    <xf numFmtId="0" fontId="4" fillId="0" borderId="7" xfId="2" applyFont="1" applyFill="1" applyBorder="1">
      <alignment vertical="center"/>
    </xf>
    <xf numFmtId="178" fontId="0" fillId="0" borderId="0" xfId="0" applyNumberFormat="1">
      <alignment vertical="center"/>
    </xf>
    <xf numFmtId="41" fontId="6" fillId="4" borderId="8" xfId="2" applyNumberFormat="1" applyFont="1" applyFill="1" applyBorder="1">
      <alignment vertical="center"/>
    </xf>
    <xf numFmtId="0" fontId="4" fillId="0" borderId="18" xfId="0" applyFont="1" applyBorder="1" applyAlignment="1">
      <alignment horizontal="center" vertical="center"/>
    </xf>
    <xf numFmtId="176" fontId="4" fillId="0" borderId="19" xfId="2" applyNumberFormat="1" applyFont="1" applyFill="1" applyBorder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6" fontId="4" fillId="0" borderId="20" xfId="2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41" fontId="10" fillId="2" borderId="12" xfId="2" applyNumberFormat="1" applyFont="1" applyFill="1" applyBorder="1">
      <alignment vertical="center"/>
    </xf>
    <xf numFmtId="41" fontId="10" fillId="2" borderId="12" xfId="2" applyNumberFormat="1" applyFont="1" applyFill="1" applyBorder="1">
      <alignment vertical="center"/>
    </xf>
    <xf numFmtId="41" fontId="10" fillId="2" borderId="12" xfId="2" applyNumberFormat="1" applyFont="1" applyFill="1" applyBorder="1">
      <alignment vertical="center"/>
    </xf>
    <xf numFmtId="41" fontId="10" fillId="2" borderId="12" xfId="2" applyNumberFormat="1" applyFont="1" applyFill="1" applyBorder="1">
      <alignment vertical="center"/>
    </xf>
    <xf numFmtId="0" fontId="4" fillId="0" borderId="7" xfId="0" applyFont="1" applyFill="1" applyBorder="1" applyAlignment="1">
      <alignment horizontal="center" vertical="center"/>
    </xf>
    <xf numFmtId="41" fontId="4" fillId="2" borderId="15" xfId="1" applyFont="1" applyFill="1" applyBorder="1" applyAlignment="1">
      <alignment horizontal="center" vertical="center" wrapText="1"/>
    </xf>
    <xf numFmtId="41" fontId="4" fillId="2" borderId="16" xfId="1" applyFont="1" applyFill="1" applyBorder="1" applyAlignment="1">
      <alignment horizontal="center" vertical="center" wrapText="1"/>
    </xf>
    <xf numFmtId="41" fontId="4" fillId="2" borderId="17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1" fontId="4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10" fillId="2" borderId="12" xfId="2" applyNumberFormat="1" applyFont="1" applyFill="1" applyBorder="1">
      <alignment vertical="center"/>
    </xf>
    <xf numFmtId="0" fontId="9" fillId="0" borderId="7" xfId="2" applyFont="1" applyFill="1" applyBorder="1">
      <alignment vertical="center"/>
    </xf>
    <xf numFmtId="176" fontId="9" fillId="0" borderId="21" xfId="2" applyNumberFormat="1" applyFont="1" applyFill="1" applyBorder="1">
      <alignment vertical="center"/>
    </xf>
    <xf numFmtId="176" fontId="9" fillId="0" borderId="19" xfId="2" applyNumberFormat="1" applyFont="1" applyFill="1" applyBorder="1">
      <alignment vertical="center"/>
    </xf>
    <xf numFmtId="41" fontId="10" fillId="2" borderId="8" xfId="2" applyNumberFormat="1" applyFont="1" applyFill="1" applyBorder="1">
      <alignment vertical="center"/>
    </xf>
    <xf numFmtId="176" fontId="4" fillId="0" borderId="27" xfId="2" applyNumberFormat="1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</cellXfs>
  <cellStyles count="5">
    <cellStyle name="백분율 2" xfId="4"/>
    <cellStyle name="쉼표 [0]" xfId="1" builtinId="6"/>
    <cellStyle name="쉼표 [0] 2" xfId="3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"/>
  <sheetViews>
    <sheetView tabSelected="1" workbookViewId="0">
      <selection activeCell="O27" sqref="O27"/>
    </sheetView>
  </sheetViews>
  <sheetFormatPr defaultRowHeight="16.5"/>
  <cols>
    <col min="4" max="4" width="13" customWidth="1"/>
    <col min="5" max="5" width="10.25" customWidth="1"/>
    <col min="6" max="6" width="9.875" customWidth="1"/>
    <col min="7" max="7" width="10.375" customWidth="1"/>
    <col min="8" max="8" width="20.5" customWidth="1"/>
    <col min="10" max="10" width="17.125" bestFit="1" customWidth="1"/>
  </cols>
  <sheetData>
    <row r="1" spans="1:12" ht="26.25">
      <c r="A1" s="40" t="s">
        <v>13</v>
      </c>
      <c r="B1" s="40"/>
      <c r="C1" s="40"/>
      <c r="D1" s="40"/>
      <c r="E1" s="40"/>
      <c r="F1" s="40"/>
      <c r="G1" s="40"/>
      <c r="H1" s="40"/>
      <c r="I1" s="40"/>
    </row>
    <row r="2" spans="1:12" ht="17.25">
      <c r="A2" s="41"/>
      <c r="B2" s="41"/>
      <c r="C2" s="41"/>
      <c r="D2" s="41"/>
      <c r="E2" s="41"/>
      <c r="F2" s="41"/>
      <c r="G2" s="41"/>
      <c r="H2" s="41"/>
      <c r="I2" s="41"/>
    </row>
    <row r="3" spans="1:12" ht="18" thickBot="1">
      <c r="A3" s="1"/>
      <c r="B3" s="1"/>
      <c r="C3" s="2"/>
      <c r="D3" s="2"/>
      <c r="E3" s="1"/>
      <c r="F3" s="1"/>
      <c r="G3" s="1"/>
      <c r="H3" s="3"/>
    </row>
    <row r="4" spans="1:12" ht="17.25" customHeight="1">
      <c r="A4" s="52" t="s">
        <v>0</v>
      </c>
      <c r="B4" s="42" t="s">
        <v>14</v>
      </c>
      <c r="C4" s="42" t="s">
        <v>1</v>
      </c>
      <c r="D4" s="53"/>
      <c r="E4" s="44" t="s">
        <v>2</v>
      </c>
      <c r="F4" s="45"/>
      <c r="G4" s="45"/>
      <c r="H4" s="31" t="s">
        <v>3</v>
      </c>
      <c r="I4" s="34" t="s">
        <v>4</v>
      </c>
    </row>
    <row r="5" spans="1:12" ht="17.25">
      <c r="A5" s="54"/>
      <c r="B5" s="43"/>
      <c r="C5" s="43"/>
      <c r="D5" s="55"/>
      <c r="E5" s="37" t="s">
        <v>5</v>
      </c>
      <c r="F5" s="38"/>
      <c r="G5" s="39"/>
      <c r="H5" s="32"/>
      <c r="I5" s="35"/>
    </row>
    <row r="6" spans="1:12" ht="18" thickBot="1">
      <c r="A6" s="56"/>
      <c r="B6" s="57"/>
      <c r="C6" s="57"/>
      <c r="D6" s="58"/>
      <c r="E6" s="4" t="s">
        <v>6</v>
      </c>
      <c r="F6" s="5" t="s">
        <v>7</v>
      </c>
      <c r="G6" s="12" t="s">
        <v>8</v>
      </c>
      <c r="H6" s="33"/>
      <c r="I6" s="36"/>
      <c r="J6" s="10" t="s">
        <v>9</v>
      </c>
      <c r="K6" t="s">
        <v>10</v>
      </c>
      <c r="L6" t="s">
        <v>11</v>
      </c>
    </row>
    <row r="7" spans="1:12" ht="18" thickTop="1">
      <c r="A7" s="20">
        <v>3</v>
      </c>
      <c r="B7" s="20">
        <v>1</v>
      </c>
      <c r="C7" s="20">
        <v>308</v>
      </c>
      <c r="D7" s="59" t="s">
        <v>12</v>
      </c>
      <c r="E7" s="51">
        <v>64.823575085498021</v>
      </c>
      <c r="F7" s="47">
        <v>36.97</v>
      </c>
      <c r="G7" s="48">
        <v>27.853575085498022</v>
      </c>
      <c r="H7" s="46">
        <v>3031370</v>
      </c>
      <c r="I7" s="17"/>
      <c r="J7" s="11">
        <f t="shared" ref="J7:J13" si="0">ROUNDDOWN(H7*1.1,-1)</f>
        <v>3334500</v>
      </c>
      <c r="K7" s="15">
        <f t="shared" ref="K7:K13" si="1">E7/3.3</f>
        <v>19.643507601666069</v>
      </c>
      <c r="L7" s="15">
        <f t="shared" ref="L7:L13" si="2">F7/3.3</f>
        <v>11.203030303030303</v>
      </c>
    </row>
    <row r="8" spans="1:12" ht="17.25">
      <c r="A8" s="30">
        <v>4</v>
      </c>
      <c r="B8" s="20">
        <v>1</v>
      </c>
      <c r="C8" s="20">
        <v>402</v>
      </c>
      <c r="D8" s="59" t="s">
        <v>12</v>
      </c>
      <c r="E8" s="13">
        <v>125.82471593549738</v>
      </c>
      <c r="F8" s="47">
        <v>71.760000000000005</v>
      </c>
      <c r="G8" s="49">
        <v>54.064715935497382</v>
      </c>
      <c r="H8" s="26">
        <v>5588390</v>
      </c>
      <c r="I8" s="17"/>
      <c r="J8" s="11">
        <f t="shared" si="0"/>
        <v>6147220</v>
      </c>
      <c r="K8" s="15">
        <f t="shared" si="1"/>
        <v>38.128701798635575</v>
      </c>
      <c r="L8" s="15">
        <f t="shared" si="2"/>
        <v>21.74545454545455</v>
      </c>
    </row>
    <row r="9" spans="1:12" ht="17.25">
      <c r="A9" s="30"/>
      <c r="B9" s="20">
        <v>2</v>
      </c>
      <c r="C9" s="20">
        <v>405</v>
      </c>
      <c r="D9" s="23" t="s">
        <v>12</v>
      </c>
      <c r="E9" s="13">
        <v>119.93325766427009</v>
      </c>
      <c r="F9" s="14">
        <v>68.400000000000006</v>
      </c>
      <c r="G9" s="18">
        <v>51.533257664270074</v>
      </c>
      <c r="H9" s="27">
        <v>5326720</v>
      </c>
      <c r="I9" s="17"/>
      <c r="J9" s="11">
        <f t="shared" si="0"/>
        <v>5859390</v>
      </c>
      <c r="K9" s="15">
        <f t="shared" si="1"/>
        <v>36.343411413415183</v>
      </c>
      <c r="L9" s="15">
        <f t="shared" si="2"/>
        <v>20.72727272727273</v>
      </c>
    </row>
    <row r="10" spans="1:12" ht="17.25">
      <c r="A10" s="30"/>
      <c r="B10" s="20">
        <v>3</v>
      </c>
      <c r="C10" s="20">
        <v>410</v>
      </c>
      <c r="D10" s="24" t="s">
        <v>12</v>
      </c>
      <c r="E10" s="13">
        <v>185.03737838173129</v>
      </c>
      <c r="F10" s="14">
        <v>105.53</v>
      </c>
      <c r="G10" s="18">
        <v>79.5073783817313</v>
      </c>
      <c r="H10" s="28">
        <v>8218270</v>
      </c>
      <c r="I10" s="17"/>
      <c r="J10" s="11">
        <f t="shared" si="0"/>
        <v>9040090</v>
      </c>
      <c r="K10" s="15">
        <f t="shared" si="1"/>
        <v>56.071932842948875</v>
      </c>
      <c r="L10" s="15">
        <f t="shared" si="2"/>
        <v>31.97878787878788</v>
      </c>
    </row>
    <row r="11" spans="1:12" ht="17.25">
      <c r="A11" s="30"/>
      <c r="B11" s="22">
        <v>4</v>
      </c>
      <c r="C11" s="19">
        <v>412</v>
      </c>
      <c r="D11" s="24" t="s">
        <v>12</v>
      </c>
      <c r="E11" s="13">
        <v>102.39915566656978</v>
      </c>
      <c r="F11" s="14">
        <v>58.4</v>
      </c>
      <c r="G11" s="18">
        <v>43.999155666569777</v>
      </c>
      <c r="H11" s="29">
        <v>4547960</v>
      </c>
      <c r="I11" s="6"/>
      <c r="J11" s="11">
        <f t="shared" si="0"/>
        <v>5002750</v>
      </c>
      <c r="K11" s="15">
        <f t="shared" si="1"/>
        <v>31.030047171687816</v>
      </c>
      <c r="L11" s="15">
        <f t="shared" si="2"/>
        <v>17.696969696969699</v>
      </c>
    </row>
    <row r="12" spans="1:12" ht="17.25">
      <c r="A12" s="22">
        <v>5</v>
      </c>
      <c r="B12" s="22">
        <v>1</v>
      </c>
      <c r="C12" s="19">
        <v>502</v>
      </c>
      <c r="D12" s="24" t="s">
        <v>12</v>
      </c>
      <c r="E12" s="13">
        <v>125.82471593549738</v>
      </c>
      <c r="F12" s="14">
        <v>71.760000000000005</v>
      </c>
      <c r="G12" s="18">
        <v>54.064715935497382</v>
      </c>
      <c r="H12" s="50">
        <v>5588390</v>
      </c>
      <c r="I12" s="6"/>
      <c r="J12" s="11">
        <f t="shared" si="0"/>
        <v>6147220</v>
      </c>
      <c r="K12" s="15">
        <f t="shared" si="1"/>
        <v>38.128701798635575</v>
      </c>
      <c r="L12" s="15">
        <f t="shared" si="2"/>
        <v>21.74545454545455</v>
      </c>
    </row>
    <row r="13" spans="1:12" ht="17.25">
      <c r="A13" s="25">
        <v>7</v>
      </c>
      <c r="B13" s="25">
        <v>1</v>
      </c>
      <c r="C13" s="19">
        <v>702</v>
      </c>
      <c r="D13" s="24" t="s">
        <v>12</v>
      </c>
      <c r="E13" s="13">
        <v>125.82471593549738</v>
      </c>
      <c r="F13" s="47">
        <v>71.760000000000005</v>
      </c>
      <c r="G13" s="49">
        <v>54.064715935497382</v>
      </c>
      <c r="H13" s="50">
        <v>5588390</v>
      </c>
      <c r="I13" s="6"/>
      <c r="J13" s="11">
        <f t="shared" si="0"/>
        <v>6147220</v>
      </c>
      <c r="K13" s="15">
        <f t="shared" si="1"/>
        <v>38.128701798635575</v>
      </c>
      <c r="L13" s="15">
        <f t="shared" si="2"/>
        <v>21.74545454545455</v>
      </c>
    </row>
    <row r="14" spans="1:12" ht="17.25">
      <c r="A14" s="7"/>
      <c r="B14" s="7"/>
      <c r="C14" s="8"/>
      <c r="D14" s="8"/>
      <c r="E14" s="21">
        <f t="shared" ref="E14:F14" si="3">SUM(E7:E13)</f>
        <v>849.66751460456123</v>
      </c>
      <c r="F14" s="21">
        <f t="shared" si="3"/>
        <v>484.57999999999993</v>
      </c>
      <c r="G14" s="21">
        <f>SUM(G7:G13)</f>
        <v>365.08751460456131</v>
      </c>
      <c r="H14" s="16">
        <f>SUM(H7:H13)</f>
        <v>37889490</v>
      </c>
      <c r="I14" s="9"/>
    </row>
  </sheetData>
  <mergeCells count="10">
    <mergeCell ref="H4:H6"/>
    <mergeCell ref="I4:I6"/>
    <mergeCell ref="E5:G5"/>
    <mergeCell ref="A1:I1"/>
    <mergeCell ref="A2:I2"/>
    <mergeCell ref="A4:A6"/>
    <mergeCell ref="B4:B6"/>
    <mergeCell ref="C4:D6"/>
    <mergeCell ref="E4:G4"/>
    <mergeCell ref="A8:A11"/>
  </mergeCells>
  <phoneticPr fontId="2" type="noConversion"/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kdr</dc:creator>
  <cp:lastModifiedBy>kdr</cp:lastModifiedBy>
  <cp:lastPrinted>2019-07-25T00:27:37Z</cp:lastPrinted>
  <dcterms:created xsi:type="dcterms:W3CDTF">2017-12-15T05:19:55Z</dcterms:created>
  <dcterms:modified xsi:type="dcterms:W3CDTF">2020-01-13T00:41:57Z</dcterms:modified>
</cp:coreProperties>
</file>